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一期公示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<sst xmlns="http://schemas.openxmlformats.org/spreadsheetml/2006/main" count="60" uniqueCount="46">
  <si>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 xml:space="preserve">2019年第一期社会保险补贴公示花名册 </t>
  </si>
  <si>
    <t>制表单位：迪庆州劳动就业服务局</t>
  </si>
  <si>
    <t>制表时间：2019年10月23日</t>
  </si>
  <si>
    <t>序号</t>
  </si>
  <si>
    <t>姓名</t>
  </si>
  <si>
    <t>性别</t>
  </si>
  <si>
    <t>出生年月</t>
  </si>
  <si>
    <t>身份证号码</t>
  </si>
  <si>
    <t>就业困难类型</t>
  </si>
  <si>
    <t>养老实际缴费金额</t>
  </si>
  <si>
    <t>医疗实际缴费金额</t>
  </si>
  <si>
    <t>实际缴费金额合计</t>
  </si>
  <si>
    <t>享受比例</t>
  </si>
  <si>
    <t>养老享受补贴金额</t>
  </si>
  <si>
    <t>医疗享受补贴金额</t>
  </si>
  <si>
    <t>享受补贴金额合计</t>
  </si>
  <si>
    <t>杨丽群</t>
  </si>
  <si>
    <t>女</t>
  </si>
  <si>
    <t>19771007</t>
  </si>
  <si>
    <t>53342119********2x</t>
  </si>
  <si>
    <t>连续失业一年以上人员</t>
  </si>
  <si>
    <t>杨洁</t>
  </si>
  <si>
    <t>53342119********6x</t>
  </si>
  <si>
    <t>木晓梅</t>
  </si>
  <si>
    <t>1991202</t>
  </si>
  <si>
    <t>53342119********22</t>
  </si>
  <si>
    <t>普雪梅</t>
  </si>
  <si>
    <t>19760303</t>
  </si>
  <si>
    <t>53342219********21</t>
  </si>
  <si>
    <t>4050人员</t>
  </si>
  <si>
    <t>和金熙</t>
  </si>
  <si>
    <t>男</t>
  </si>
  <si>
    <t>19680501</t>
  </si>
  <si>
    <t>53342119********14</t>
  </si>
  <si>
    <t>王玉新</t>
  </si>
  <si>
    <t>53342119********27</t>
  </si>
  <si>
    <t>肖玉甜</t>
  </si>
  <si>
    <t>19820326</t>
  </si>
  <si>
    <t>53322119********22</t>
  </si>
  <si>
    <t>和爱荣</t>
  </si>
  <si>
    <t>19720531</t>
  </si>
  <si>
    <t>53322119********2x</t>
  </si>
  <si>
    <t>杨再乐</t>
  </si>
  <si>
    <t>19660103</t>
  </si>
  <si>
    <t>53342119********19</t>
  </si>
  <si>
    <t>合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</si>
</sst>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?/?"/>
    <numFmt numFmtId="178" formatCode="0.00_);[Red]\(0.00\)"/>
  </numFmts>
  <fonts count="26">
    <font>
      <sz val="12"/>
      <name val="宋体"/>
      <family val="0"/>
    </font>
    <font>
      <sz val="24"/>
      <name val="方正仿宋_GBK"/>
      <family val="0"/>
    </font>
    <font>
      <sz val="16"/>
      <name val="方正仿宋_GBK"/>
      <family val="0"/>
    </font>
    <font>
      <b/>
      <sz val="16"/>
      <name val="方正仿宋_GBK"/>
      <family val="0"/>
    </font>
    <font>
      <b/>
      <sz val="24"/>
      <name val="方正小标宋_GBK"/>
      <family val="4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5" zoomScaleSheetLayoutView="85" workbookViewId="0" topLeftCell="A1">
      <selection activeCell="O10" sqref="O10"/>
    </sheetView>
  </sheetViews>
  <sheetFormatPr defaultColWidth="9.00390625" defaultRowHeight="14.25"/>
  <cols>
    <col min="1" max="1" width="9.00390625" style="2" customWidth="1"/>
    <col min="2" max="2" width="9.375" style="2" customWidth="1"/>
    <col min="3" max="3" width="9.00390625" style="2" customWidth="1"/>
    <col min="4" max="4" width="16.75390625" style="5" bestFit="1" customWidth="1"/>
    <col min="5" max="5" width="29.875" style="5" bestFit="1" customWidth="1"/>
    <col min="6" max="6" width="19.25390625" style="2" customWidth="1"/>
    <col min="7" max="7" width="19.25390625" style="6" customWidth="1"/>
    <col min="8" max="8" width="14.625" style="6" customWidth="1"/>
    <col min="9" max="9" width="15.75390625" style="6" bestFit="1" customWidth="1"/>
    <col min="10" max="10" width="7.50390625" style="7" customWidth="1"/>
    <col min="11" max="11" width="15.75390625" style="8" bestFit="1" customWidth="1"/>
    <col min="12" max="12" width="15.875" style="8" bestFit="1" customWidth="1"/>
    <col min="13" max="13" width="15.75390625" style="2" bestFit="1" customWidth="1"/>
    <col min="14" max="16384" width="9.00390625" style="2" customWidth="1"/>
  </cols>
  <sheetData>
    <row r="1" spans="1:13" s="1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31.5">
      <c r="A2" s="10" t="s">
        <v>1</v>
      </c>
      <c r="B2" s="10"/>
      <c r="C2" s="10"/>
      <c r="D2" s="10"/>
      <c r="E2" s="11"/>
      <c r="F2" s="11"/>
      <c r="G2" s="11"/>
      <c r="H2" s="11"/>
      <c r="I2" s="11"/>
      <c r="J2" s="11"/>
      <c r="K2" s="10" t="s">
        <v>2</v>
      </c>
      <c r="L2" s="10"/>
      <c r="M2" s="10"/>
    </row>
    <row r="3" spans="1:13" s="2" customFormat="1" ht="40.5">
      <c r="A3" s="12" t="s">
        <v>3</v>
      </c>
      <c r="B3" s="12" t="s">
        <v>4</v>
      </c>
      <c r="C3" s="12" t="s">
        <v>5</v>
      </c>
      <c r="D3" s="13" t="s">
        <v>6</v>
      </c>
      <c r="E3" s="13" t="s">
        <v>7</v>
      </c>
      <c r="F3" s="12" t="s">
        <v>8</v>
      </c>
      <c r="G3" s="14" t="s">
        <v>9</v>
      </c>
      <c r="H3" s="14" t="s">
        <v>10</v>
      </c>
      <c r="I3" s="14" t="s">
        <v>11</v>
      </c>
      <c r="J3" s="25" t="s">
        <v>12</v>
      </c>
      <c r="K3" s="26" t="s">
        <v>13</v>
      </c>
      <c r="L3" s="26" t="s">
        <v>14</v>
      </c>
      <c r="M3" s="12" t="s">
        <v>15</v>
      </c>
    </row>
    <row r="4" spans="1:13" s="3" customFormat="1" ht="40.5">
      <c r="A4" s="15">
        <v>1</v>
      </c>
      <c r="B4" s="15" t="s">
        <v>16</v>
      </c>
      <c r="C4" s="15" t="s">
        <v>17</v>
      </c>
      <c r="D4" s="16" t="s">
        <v>18</v>
      </c>
      <c r="E4" s="16" t="s">
        <v>19</v>
      </c>
      <c r="F4" s="17" t="s">
        <v>20</v>
      </c>
      <c r="G4" s="18">
        <v>6216</v>
      </c>
      <c r="H4" s="18">
        <v>0</v>
      </c>
      <c r="I4" s="18">
        <f aca="true" t="shared" si="0" ref="I4:I7">SUM(G4:H4)</f>
        <v>6216</v>
      </c>
      <c r="J4" s="27">
        <v>0.5</v>
      </c>
      <c r="K4" s="28">
        <f aca="true" t="shared" si="1" ref="K4:K12">G4*J4</f>
        <v>3108</v>
      </c>
      <c r="L4" s="28">
        <f aca="true" t="shared" si="2" ref="L4:L12">H4*J4</f>
        <v>0</v>
      </c>
      <c r="M4" s="28">
        <f aca="true" t="shared" si="3" ref="M4:M11">SUM(K4:L4)</f>
        <v>3108</v>
      </c>
    </row>
    <row r="5" spans="1:13" s="3" customFormat="1" ht="40.5">
      <c r="A5" s="15">
        <v>2</v>
      </c>
      <c r="B5" s="15" t="s">
        <v>21</v>
      </c>
      <c r="C5" s="15" t="s">
        <v>17</v>
      </c>
      <c r="D5" s="15">
        <v>19780528</v>
      </c>
      <c r="E5" s="16" t="s">
        <v>22</v>
      </c>
      <c r="F5" s="17" t="s">
        <v>20</v>
      </c>
      <c r="G5" s="18">
        <v>6216</v>
      </c>
      <c r="H5" s="18">
        <v>0</v>
      </c>
      <c r="I5" s="14">
        <f t="shared" si="0"/>
        <v>6216</v>
      </c>
      <c r="J5" s="27">
        <v>0.5</v>
      </c>
      <c r="K5" s="28">
        <f t="shared" si="1"/>
        <v>3108</v>
      </c>
      <c r="L5" s="28">
        <f t="shared" si="2"/>
        <v>0</v>
      </c>
      <c r="M5" s="14">
        <f t="shared" si="3"/>
        <v>3108</v>
      </c>
    </row>
    <row r="6" spans="1:13" s="3" customFormat="1" ht="40.5">
      <c r="A6" s="15">
        <v>3</v>
      </c>
      <c r="B6" s="15" t="s">
        <v>23</v>
      </c>
      <c r="C6" s="15" t="s">
        <v>17</v>
      </c>
      <c r="D6" s="16" t="s">
        <v>24</v>
      </c>
      <c r="E6" s="16" t="s">
        <v>25</v>
      </c>
      <c r="F6" s="17" t="s">
        <v>20</v>
      </c>
      <c r="G6" s="18">
        <v>6216</v>
      </c>
      <c r="H6" s="18">
        <v>0</v>
      </c>
      <c r="I6" s="14">
        <f t="shared" si="0"/>
        <v>6216</v>
      </c>
      <c r="J6" s="27">
        <v>0.5</v>
      </c>
      <c r="K6" s="28">
        <f t="shared" si="1"/>
        <v>3108</v>
      </c>
      <c r="L6" s="28">
        <f t="shared" si="2"/>
        <v>0</v>
      </c>
      <c r="M6" s="14">
        <f t="shared" si="3"/>
        <v>3108</v>
      </c>
    </row>
    <row r="7" spans="1:13" s="3" customFormat="1" ht="42.75" customHeight="1">
      <c r="A7" s="15">
        <v>4</v>
      </c>
      <c r="B7" s="15" t="s">
        <v>26</v>
      </c>
      <c r="C7" s="15" t="s">
        <v>17</v>
      </c>
      <c r="D7" s="16" t="s">
        <v>27</v>
      </c>
      <c r="E7" s="16" t="s">
        <v>28</v>
      </c>
      <c r="F7" s="15" t="s">
        <v>29</v>
      </c>
      <c r="G7" s="18">
        <v>4972.8</v>
      </c>
      <c r="H7" s="18">
        <v>0</v>
      </c>
      <c r="I7" s="14">
        <f>G7</f>
        <v>4972.8</v>
      </c>
      <c r="J7" s="25">
        <v>0.6666666666666666</v>
      </c>
      <c r="K7" s="26">
        <f t="shared" si="1"/>
        <v>3315.2</v>
      </c>
      <c r="L7" s="28">
        <f t="shared" si="2"/>
        <v>0</v>
      </c>
      <c r="M7" s="14">
        <f t="shared" si="3"/>
        <v>3315.2</v>
      </c>
    </row>
    <row r="8" spans="1:13" s="3" customFormat="1" ht="42.75" customHeight="1">
      <c r="A8" s="15">
        <v>5</v>
      </c>
      <c r="B8" s="15" t="s">
        <v>30</v>
      </c>
      <c r="C8" s="15" t="s">
        <v>31</v>
      </c>
      <c r="D8" s="16" t="s">
        <v>32</v>
      </c>
      <c r="E8" s="16" t="s">
        <v>33</v>
      </c>
      <c r="F8" s="15" t="s">
        <v>29</v>
      </c>
      <c r="G8" s="18">
        <v>4972.8</v>
      </c>
      <c r="H8" s="18">
        <v>0</v>
      </c>
      <c r="I8" s="14">
        <f>G8</f>
        <v>4972.8</v>
      </c>
      <c r="J8" s="25">
        <v>0.6666666666666666</v>
      </c>
      <c r="K8" s="26">
        <f t="shared" si="1"/>
        <v>3315.2</v>
      </c>
      <c r="L8" s="28">
        <f t="shared" si="2"/>
        <v>0</v>
      </c>
      <c r="M8" s="14">
        <f t="shared" si="3"/>
        <v>3315.2</v>
      </c>
    </row>
    <row r="9" spans="1:13" ht="42.75" customHeight="1">
      <c r="A9" s="15">
        <v>6</v>
      </c>
      <c r="B9" s="19" t="s">
        <v>34</v>
      </c>
      <c r="C9" s="19" t="s">
        <v>17</v>
      </c>
      <c r="D9" s="19">
        <v>19721114</v>
      </c>
      <c r="E9" s="20" t="s">
        <v>35</v>
      </c>
      <c r="F9" s="15" t="s">
        <v>29</v>
      </c>
      <c r="G9" s="18">
        <v>4972.8</v>
      </c>
      <c r="H9" s="18">
        <v>0</v>
      </c>
      <c r="I9" s="14">
        <f>G9</f>
        <v>4972.8</v>
      </c>
      <c r="J9" s="25">
        <v>0.6666666666666666</v>
      </c>
      <c r="K9" s="26">
        <f t="shared" si="1"/>
        <v>3315.2</v>
      </c>
      <c r="L9" s="28">
        <f t="shared" si="2"/>
        <v>0</v>
      </c>
      <c r="M9" s="14">
        <f t="shared" si="3"/>
        <v>3315.2</v>
      </c>
    </row>
    <row r="10" spans="1:14" s="2" customFormat="1" ht="42.75" customHeight="1">
      <c r="A10" s="15">
        <v>7</v>
      </c>
      <c r="B10" s="12" t="s">
        <v>36</v>
      </c>
      <c r="C10" s="12" t="s">
        <v>17</v>
      </c>
      <c r="D10" s="13" t="s">
        <v>37</v>
      </c>
      <c r="E10" s="13" t="s">
        <v>38</v>
      </c>
      <c r="F10" s="12" t="s">
        <v>20</v>
      </c>
      <c r="G10" s="18">
        <v>6216</v>
      </c>
      <c r="H10" s="18">
        <v>0</v>
      </c>
      <c r="I10" s="14">
        <f>SUM(G10:H10)</f>
        <v>6216</v>
      </c>
      <c r="J10" s="25">
        <v>0.5</v>
      </c>
      <c r="K10" s="26">
        <f t="shared" si="1"/>
        <v>3108</v>
      </c>
      <c r="L10" s="26">
        <f t="shared" si="2"/>
        <v>0</v>
      </c>
      <c r="M10" s="14">
        <f t="shared" si="3"/>
        <v>3108</v>
      </c>
      <c r="N10" s="29"/>
    </row>
    <row r="11" spans="1:13" ht="36" customHeight="1">
      <c r="A11" s="15">
        <v>8</v>
      </c>
      <c r="B11" s="12" t="s">
        <v>39</v>
      </c>
      <c r="C11" s="12" t="s">
        <v>17</v>
      </c>
      <c r="D11" s="13" t="s">
        <v>40</v>
      </c>
      <c r="E11" s="13" t="s">
        <v>41</v>
      </c>
      <c r="F11" s="12" t="s">
        <v>29</v>
      </c>
      <c r="G11" s="18">
        <v>6216</v>
      </c>
      <c r="H11" s="18">
        <v>0</v>
      </c>
      <c r="I11" s="14">
        <f>G11</f>
        <v>6216</v>
      </c>
      <c r="J11" s="25">
        <v>0.6666666666666666</v>
      </c>
      <c r="K11" s="26">
        <f t="shared" si="1"/>
        <v>4144</v>
      </c>
      <c r="L11" s="28">
        <f t="shared" si="2"/>
        <v>0</v>
      </c>
      <c r="M11" s="14">
        <f t="shared" si="3"/>
        <v>4144</v>
      </c>
    </row>
    <row r="12" spans="1:14" s="3" customFormat="1" ht="33.75" customHeight="1">
      <c r="A12" s="15">
        <v>9</v>
      </c>
      <c r="B12" s="15" t="s">
        <v>42</v>
      </c>
      <c r="C12" s="19" t="s">
        <v>31</v>
      </c>
      <c r="D12" s="13" t="s">
        <v>43</v>
      </c>
      <c r="E12" s="16" t="s">
        <v>44</v>
      </c>
      <c r="F12" s="17" t="s">
        <v>29</v>
      </c>
      <c r="G12" s="18">
        <v>6216</v>
      </c>
      <c r="H12" s="18">
        <v>0</v>
      </c>
      <c r="I12" s="14">
        <f>SUM(G12:H12)</f>
        <v>6216</v>
      </c>
      <c r="J12" s="25">
        <v>0.6666666666666666</v>
      </c>
      <c r="K12" s="28">
        <f t="shared" si="1"/>
        <v>4144</v>
      </c>
      <c r="L12" s="28">
        <f t="shared" si="2"/>
        <v>0</v>
      </c>
      <c r="M12" s="14">
        <f>K12+L12</f>
        <v>4144</v>
      </c>
      <c r="N12" s="30"/>
    </row>
    <row r="13" spans="1:13" s="4" customFormat="1" ht="35.25" customHeight="1">
      <c r="A13" s="21" t="s">
        <v>45</v>
      </c>
      <c r="B13" s="22"/>
      <c r="C13" s="22"/>
      <c r="D13" s="22"/>
      <c r="E13" s="22"/>
      <c r="F13" s="23"/>
      <c r="G13" s="24">
        <f>SUM(G4:G12)</f>
        <v>52214.4</v>
      </c>
      <c r="H13" s="24">
        <f>SUM(H4:H12)</f>
        <v>0</v>
      </c>
      <c r="I13" s="24">
        <f>SUM(I4:I12)</f>
        <v>52214.4</v>
      </c>
      <c r="J13" s="24"/>
      <c r="K13" s="24">
        <f>SUM(K4:K12)</f>
        <v>30665.600000000002</v>
      </c>
      <c r="L13" s="24">
        <f>SUM(L4:L12)</f>
        <v>0</v>
      </c>
      <c r="M13" s="24">
        <f>SUM(M4:M12)</f>
        <v>30665.600000000002</v>
      </c>
    </row>
  </sheetData>
  <sheetProtection/>
  <mergeCells count="4">
    <mergeCell ref="A1:M1"/>
    <mergeCell ref="A2:D2"/>
    <mergeCell ref="K2:M2"/>
    <mergeCell ref="A13:F13"/>
  </mergeCells>
  <printOptions/>
  <pageMargins left="0.75" right="0.75" top="1" bottom="1" header="0.5" footer="0.5"/>
  <pageSetup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</dc:creator>
  <cp:keywords/>
  <dc:description/>
  <cp:lastModifiedBy>tao</cp:lastModifiedBy>
  <cp:lastPrinted>2018-11-02T01:57:08Z</cp:lastPrinted>
  <dcterms:created xsi:type="dcterms:W3CDTF">1996-12-17T01:32:42Z</dcterms:created>
  <dcterms:modified xsi:type="dcterms:W3CDTF">2019-10-23T03:44:44Z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